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200" windowHeight="7755" tabRatio="681" activeTab="3"/>
  </bookViews>
  <sheets>
    <sheet name="Course list" sheetId="5" r:id="rId1"/>
    <sheet name="Docs required for Offer letter" sheetId="2" r:id="rId2"/>
    <sheet name="Docs required for Visa" sheetId="3" r:id="rId3"/>
    <sheet name="Show money &amp; Inital Cost" sheetId="4" r:id="rId4"/>
  </sheets>
  <definedNames>
    <definedName name="_xlnm.Print_Area" localSheetId="1">'Docs required for Offer letter'!$A$1:$H$15</definedName>
    <definedName name="_xlnm.Print_Area" localSheetId="2">'Docs required for Visa'!$A$1:$H$37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4" l="1"/>
  <c r="C3" i="4" s="1"/>
  <c r="C10" i="4"/>
  <c r="C9" i="4"/>
  <c r="C4" i="4"/>
  <c r="C30" i="5"/>
  <c r="B8" i="4" l="1"/>
  <c r="C5" i="4"/>
  <c r="C8" i="4" l="1"/>
  <c r="C14" i="4" s="1"/>
  <c r="C15" i="4" s="1"/>
</calcChain>
</file>

<file path=xl/sharedStrings.xml><?xml version="1.0" encoding="utf-8"?>
<sst xmlns="http://schemas.openxmlformats.org/spreadsheetml/2006/main" count="285" uniqueCount="151">
  <si>
    <t>Student Visa Checklist</t>
  </si>
  <si>
    <t>Personal Documents</t>
  </si>
  <si>
    <t>Notes</t>
  </si>
  <si>
    <t>Passport</t>
  </si>
  <si>
    <t>Yes</t>
  </si>
  <si>
    <t>National identity card</t>
  </si>
  <si>
    <t>Birth certificate</t>
  </si>
  <si>
    <t>GCE Advanced level certificate</t>
  </si>
  <si>
    <t>Other education certificates</t>
  </si>
  <si>
    <r>
      <t>Employment letter</t>
    </r>
    <r>
      <rPr>
        <sz val="8"/>
        <color theme="1"/>
        <rFont val="Calibri"/>
        <family val="2"/>
        <scheme val="minor"/>
      </rPr>
      <t xml:space="preserve"> (if applicable)</t>
    </r>
  </si>
  <si>
    <t>IELTS/PTE/TOFEL certificate</t>
  </si>
  <si>
    <t>Police clearence certificate</t>
  </si>
  <si>
    <t>No</t>
  </si>
  <si>
    <r>
      <t>No</t>
    </r>
    <r>
      <rPr>
        <sz val="8"/>
        <color theme="1"/>
        <rFont val="Calibri"/>
        <family val="2"/>
        <scheme val="minor"/>
      </rPr>
      <t xml:space="preserve"> - Original Certificate is in english</t>
    </r>
  </si>
  <si>
    <t>Certified as a true copy/ Authenticated</t>
  </si>
  <si>
    <t>Financial Evidentry documents</t>
  </si>
  <si>
    <r>
      <t xml:space="preserve">Sponsor statement </t>
    </r>
    <r>
      <rPr>
        <sz val="8"/>
        <color theme="1"/>
        <rFont val="Calibri"/>
        <family val="2"/>
        <scheme val="minor"/>
      </rPr>
      <t>(letter from the sponsor)</t>
    </r>
  </si>
  <si>
    <t>Letter should be in english</t>
  </si>
  <si>
    <t>Birth certificate of Sponsor</t>
  </si>
  <si>
    <t>Marriage certificate</t>
  </si>
  <si>
    <t>Citizenship certificate/National identity card/Passport</t>
  </si>
  <si>
    <t>Last 6 months bank statements of your savings/fixed deposit letter/student loan approval letter/b alance statement on redraw facility/ line of credit</t>
  </si>
  <si>
    <r>
      <t xml:space="preserve">Marriage certificate </t>
    </r>
    <r>
      <rPr>
        <sz val="8"/>
        <color theme="1"/>
        <rFont val="Calibri"/>
        <family val="2"/>
        <scheme val="minor"/>
      </rPr>
      <t>(if applicable)</t>
    </r>
  </si>
  <si>
    <r>
      <t xml:space="preserve">Spouse birth certificate </t>
    </r>
    <r>
      <rPr>
        <sz val="8"/>
        <color theme="1"/>
        <rFont val="Calibri"/>
        <family val="2"/>
        <scheme val="minor"/>
      </rPr>
      <t>(if applicable)</t>
    </r>
  </si>
  <si>
    <r>
      <t>Children's birth certificates</t>
    </r>
    <r>
      <rPr>
        <sz val="8"/>
        <color theme="1"/>
        <rFont val="Calibri"/>
        <family val="2"/>
        <scheme val="minor"/>
      </rPr>
      <t xml:space="preserve"> (if applicable)</t>
    </r>
  </si>
  <si>
    <r>
      <t xml:space="preserve">Spouse employment letter </t>
    </r>
    <r>
      <rPr>
        <sz val="8"/>
        <color theme="1"/>
        <rFont val="Calibri"/>
        <family val="2"/>
        <scheme val="minor"/>
      </rPr>
      <t>(if applicable)</t>
    </r>
  </si>
  <si>
    <t>Proof of Income - Original service letter/employment verification letter/last 6 months payslips/Group certificates/tax claim letter/financial statement from Business/rental income (property, vehicle)</t>
  </si>
  <si>
    <t>Title deeds of lands owned by parents/student</t>
  </si>
  <si>
    <t>Valuation report for lands owned  by parents/student</t>
  </si>
  <si>
    <t>Valuation report for vehicles</t>
  </si>
  <si>
    <r>
      <t>Yes -</t>
    </r>
    <r>
      <rPr>
        <sz val="8"/>
        <color theme="1"/>
        <rFont val="Calibri"/>
        <family val="2"/>
        <scheme val="minor"/>
      </rPr>
      <t xml:space="preserve"> If original document in other language</t>
    </r>
  </si>
  <si>
    <r>
      <t xml:space="preserve">Yes </t>
    </r>
    <r>
      <rPr>
        <sz val="8"/>
        <color theme="1"/>
        <rFont val="Calibri"/>
        <family val="2"/>
        <scheme val="minor"/>
      </rPr>
      <t>- If original document in other language</t>
    </r>
  </si>
  <si>
    <r>
      <t>Yes</t>
    </r>
    <r>
      <rPr>
        <sz val="8"/>
        <color theme="1"/>
        <rFont val="Calibri"/>
        <family val="2"/>
        <scheme val="minor"/>
      </rPr>
      <t xml:space="preserve"> - If original document in other language</t>
    </r>
  </si>
  <si>
    <t>Checked - By student</t>
  </si>
  <si>
    <t>Checked - By staff</t>
  </si>
  <si>
    <t>Translate into English</t>
  </si>
  <si>
    <t>By foreign ministry</t>
  </si>
  <si>
    <t>GCE Ordinary level certificate</t>
  </si>
  <si>
    <t>In English</t>
  </si>
  <si>
    <t>Vehicle registration (vehicle book)</t>
  </si>
  <si>
    <t>Documents to explain large deposits on bank statement. (eg: sale of a land)</t>
  </si>
  <si>
    <t>Sample will be given by Beyond edu.</t>
  </si>
  <si>
    <t>Passport - biodata page</t>
  </si>
  <si>
    <t>Passport - Alterations page</t>
  </si>
  <si>
    <t>Biodata page of previous passports</t>
  </si>
  <si>
    <t>Visa stamp pages on passport to prove international travel</t>
  </si>
  <si>
    <t>For foreign ministry certification, the original certificate must not be older than 6 months. Therefore please obtain a new copy of birth  certificate (or any certificate) from AGO office, then transalate it into English and take it to foreign ministry</t>
  </si>
  <si>
    <t>Statement of purpose (SOP)</t>
  </si>
  <si>
    <t>Parents birth certificates</t>
  </si>
  <si>
    <r>
      <t xml:space="preserve">Parents death certificate </t>
    </r>
    <r>
      <rPr>
        <sz val="8"/>
        <color theme="1"/>
        <rFont val="Calibri"/>
        <family val="2"/>
        <scheme val="minor"/>
      </rPr>
      <t>(if applicable)</t>
    </r>
  </si>
  <si>
    <t>Parents marriage certificate</t>
  </si>
  <si>
    <t>Original certificate must not be older than 6 months</t>
  </si>
  <si>
    <t>Student offer letter - Checklist</t>
  </si>
  <si>
    <t>Show Money (appox)</t>
  </si>
  <si>
    <t>Initial cost (appox)</t>
  </si>
  <si>
    <t>AUD</t>
  </si>
  <si>
    <t>SL Rupees</t>
  </si>
  <si>
    <t>Living cost &amp; other</t>
  </si>
  <si>
    <t>Total show money excluding money for below initial costs</t>
  </si>
  <si>
    <t>Visa charges</t>
  </si>
  <si>
    <t>Medical examination</t>
  </si>
  <si>
    <t>Biometric test</t>
  </si>
  <si>
    <t>Air ticket</t>
  </si>
  <si>
    <t>Total initial cost (cash)</t>
  </si>
  <si>
    <t>Total cash required as show money &amp; intial cost</t>
  </si>
  <si>
    <t>** these costs can slightly changed based on the course fees &amp; exchange rate</t>
  </si>
  <si>
    <r>
      <t xml:space="preserve">Yes - </t>
    </r>
    <r>
      <rPr>
        <sz val="8"/>
        <color theme="1"/>
        <rFont val="Calibri"/>
        <family val="2"/>
        <scheme val="minor"/>
      </rPr>
      <t>by lawyer or JP</t>
    </r>
  </si>
  <si>
    <r>
      <t xml:space="preserve">Yes </t>
    </r>
    <r>
      <rPr>
        <sz val="8"/>
        <color theme="1"/>
        <rFont val="Calibri"/>
        <family val="2"/>
        <scheme val="minor"/>
      </rPr>
      <t>- by lawyer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or JP</t>
    </r>
  </si>
  <si>
    <r>
      <t xml:space="preserve">Yes </t>
    </r>
    <r>
      <rPr>
        <sz val="8"/>
        <color theme="1"/>
        <rFont val="Calibri"/>
        <family val="2"/>
        <scheme val="minor"/>
      </rPr>
      <t>- by lawyer or JP</t>
    </r>
  </si>
  <si>
    <t>University name</t>
  </si>
  <si>
    <t>Course name</t>
  </si>
  <si>
    <t>Course fees (per year)</t>
  </si>
  <si>
    <t>Course duration</t>
  </si>
  <si>
    <t>Intakes</t>
  </si>
  <si>
    <t>IELTS</t>
  </si>
  <si>
    <t>Location</t>
  </si>
  <si>
    <t>Weblink</t>
  </si>
  <si>
    <t>Melbourne</t>
  </si>
  <si>
    <t>4 years</t>
  </si>
  <si>
    <t>Feb &amp; Jul</t>
  </si>
  <si>
    <t>Show Money and Intial cost</t>
  </si>
  <si>
    <t>Royal Melbourne Insisiute of Technology</t>
  </si>
  <si>
    <t>https://www.rmit.edu.au/study-with-us/levels-of-study/undergraduate-study/honours-degrees/bachelor-of-engineering-automotive-engineering-honours-bh074</t>
  </si>
  <si>
    <t>Bachelor of Engineering (Automotive Engineering) (Honours)</t>
  </si>
  <si>
    <t>Victoria University</t>
  </si>
  <si>
    <t>Griffith University</t>
  </si>
  <si>
    <t>Southern Cross University</t>
  </si>
  <si>
    <t>Swinburne University of Technology</t>
  </si>
  <si>
    <t>Edith Cowan University</t>
  </si>
  <si>
    <t>Federation University</t>
  </si>
  <si>
    <t>University of Sunshine Coast</t>
  </si>
  <si>
    <t>The University of New Castle</t>
  </si>
  <si>
    <t>https://study.federation.edu.au/course/DEG8.MEC</t>
  </si>
  <si>
    <t>Melbourne - Regional</t>
  </si>
  <si>
    <t>Bachelor of Engineering (Mechanical) (Honours)</t>
  </si>
  <si>
    <t>https://www.swinburne.edu.au/study/course/international/bachelor-of-engineering-honours/</t>
  </si>
  <si>
    <t>Bachelor of Engineering (Honours)</t>
  </si>
  <si>
    <t>https://www.vu.edu.au/courses/international/NHEM</t>
  </si>
  <si>
    <t>Bachelor of Engineering (Honours) (Mechanical Engineering)</t>
  </si>
  <si>
    <t>https://www.griffith.edu.au/study/degrees/bachelor-of-engineering-honours-1546</t>
  </si>
  <si>
    <t>Gold Coast</t>
  </si>
  <si>
    <t>https://www.scu.edu.au/study-at-scu/courses/bachelor-of-engineering-systems-honours-3508001/2021/#international</t>
  </si>
  <si>
    <t>Sydney</t>
  </si>
  <si>
    <t>Adelaide</t>
  </si>
  <si>
    <t>https://www.ecu.edu.au/degrees/courses/bachelor-of-engineering-mechanical-honours</t>
  </si>
  <si>
    <t>Perth</t>
  </si>
  <si>
    <t>https://www.usc.edu.au/study/courses-and-programs/bachelor-degrees-undergraduate-programs/bachelor-of-engineering-mechanical-honours#international</t>
  </si>
  <si>
    <t>Bachelor of Engineering (Mechanical) (Honours)/ Bachelor of Mechatronics Engineering (Honors)</t>
  </si>
  <si>
    <t>https://www.newcastle.edu.au/degrees/bachelor-of-mechanical-engineering-honours-mechatronics#</t>
  </si>
  <si>
    <t>Sushine Coast (Brisbane)</t>
  </si>
  <si>
    <t>New Castle</t>
  </si>
  <si>
    <t>Course fees (Federation University) - half year course fee</t>
  </si>
  <si>
    <t>https://www.flinders.edu.au/study/courses/bachelor-engineering-mechanical-honours</t>
  </si>
  <si>
    <t>Mar &amp; Jul</t>
  </si>
  <si>
    <t>Flinders University</t>
  </si>
  <si>
    <t>Monash University</t>
  </si>
  <si>
    <t>https://www.monash.edu/study/courses/find-a-course/2022/engineering-e3001?international=true#application-fees</t>
  </si>
  <si>
    <t>Master of Dentistry</t>
  </si>
  <si>
    <t>2 years</t>
  </si>
  <si>
    <t>https://www.griffith.edu.au/study/degrees/master-of-dentistry-5703</t>
  </si>
  <si>
    <t>The University of Sydney</t>
  </si>
  <si>
    <t>Master of Dental Public Health</t>
  </si>
  <si>
    <t>Surry Hills</t>
  </si>
  <si>
    <t>https://www.sydney.edu.au/courses/courses/pc/master-of-dental-public-health.html</t>
  </si>
  <si>
    <t>https://www.uwa.edu.au/study/courses/master-of-dental-public--primary-health#fees-and-scholarships</t>
  </si>
  <si>
    <t>The University of Western Australia</t>
  </si>
  <si>
    <t>Master of Dental Public &amp; Primary Health</t>
  </si>
  <si>
    <t>Combined MSc and Diploma in Pediatric Dentistry</t>
  </si>
  <si>
    <t>The University of British Columbia</t>
  </si>
  <si>
    <t>CAD 89,782</t>
  </si>
  <si>
    <t>3 years</t>
  </si>
  <si>
    <t>Canada</t>
  </si>
  <si>
    <t>https://www.dentistry.ubc.ca/combined-msc-and-diploma-in-pediatric-dentistry/tuition-clinical-fees-and-financial-assistance/</t>
  </si>
  <si>
    <t>Dentistry - Australia</t>
  </si>
  <si>
    <t>Dentistry - Canada</t>
  </si>
  <si>
    <t>6 months course fees (University of Sydney)</t>
  </si>
  <si>
    <t>OHSC health insurance (for 2 years)</t>
  </si>
  <si>
    <t>Oral and Maxillofacial Surgery</t>
  </si>
  <si>
    <t>Univeristy of Manitoba</t>
  </si>
  <si>
    <t>https://umanitoba.ca/explore/programs-of-study/oral-and-maxillofacial-surgery-mdent</t>
  </si>
  <si>
    <t>CAD 91,300</t>
  </si>
  <si>
    <t>Torrens University</t>
  </si>
  <si>
    <t>Master of Global Project Management and Master of Public Health</t>
  </si>
  <si>
    <t>May, Sep, Feb</t>
  </si>
  <si>
    <t>6.5 (No less than 6.0 each band)</t>
  </si>
  <si>
    <t>Adelaide, Brisbane, Melbourne, Sydney</t>
  </si>
  <si>
    <t>https://www.torrens.edu.au/courses/business/master-of-global-project-management-and-master-of-public-health</t>
  </si>
  <si>
    <t>Master of Public Health</t>
  </si>
  <si>
    <t>https://www.ecu.edu.au/degrees/courses/master-of-public-health</t>
  </si>
  <si>
    <t>https://study.federation.edu.au/course/DHP9</t>
  </si>
  <si>
    <t>Ballarat - Victoria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</si>
</sst>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/>
    <xf numFmtId="0" fontId="4" fillId="0" borderId="0" xfId="0" applyFont="1"/>
    <xf numFmtId="0" fontId="5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/>
    <xf numFmtId="2" fontId="0" fillId="0" borderId="1" xfId="0" applyNumberFormat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/>
    <xf numFmtId="0" fontId="3" fillId="0" borderId="1" xfId="0" applyFont="1" applyBorder="1" applyAlignment="1"/>
    <xf numFmtId="0" fontId="0" fillId="0" borderId="1" xfId="0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/>
    <xf numFmtId="0" fontId="0" fillId="0" borderId="7" xfId="0" applyBorder="1"/>
    <xf numFmtId="0" fontId="0" fillId="0" borderId="6" xfId="0" applyBorder="1"/>
    <xf numFmtId="0" fontId="4" fillId="2" borderId="9" xfId="0" applyFont="1" applyFill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8" xfId="0" applyBorder="1"/>
    <xf numFmtId="0" fontId="0" fillId="0" borderId="6" xfId="0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2" fillId="0" borderId="3" xfId="0" applyFont="1" applyBorder="1" applyAlignment="1">
      <alignment wrapText="1"/>
    </xf>
    <xf numFmtId="0" fontId="3" fillId="0" borderId="1" xfId="0" applyFont="1" applyBorder="1"/>
    <xf numFmtId="0" fontId="0" fillId="0" borderId="11" xfId="0" applyBorder="1" applyAlignment="1">
      <alignment horizontal="left"/>
    </xf>
    <xf numFmtId="0" fontId="7" fillId="0" borderId="1" xfId="0" applyFont="1" applyBorder="1"/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horizontal="right"/>
    </xf>
    <xf numFmtId="165" fontId="0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165" fontId="1" fillId="3" borderId="13" xfId="1" applyNumberFormat="1" applyFont="1" applyFill="1" applyBorder="1" applyAlignment="1">
      <alignment horizontal="right"/>
    </xf>
    <xf numFmtId="0" fontId="1" fillId="3" borderId="0" xfId="0" applyFont="1" applyFill="1"/>
    <xf numFmtId="165" fontId="0" fillId="3" borderId="0" xfId="1" applyNumberFormat="1" applyFont="1" applyFill="1" applyAlignment="1">
      <alignment horizontal="right"/>
    </xf>
    <xf numFmtId="0" fontId="0" fillId="3" borderId="0" xfId="0" applyFill="1" applyAlignment="1">
      <alignment horizontal="right"/>
    </xf>
    <xf numFmtId="165" fontId="1" fillId="3" borderId="14" xfId="0" applyNumberFormat="1" applyFont="1" applyFill="1" applyBorder="1" applyAlignment="1">
      <alignment horizontal="right"/>
    </xf>
    <xf numFmtId="165" fontId="1" fillId="3" borderId="15" xfId="0" applyNumberFormat="1" applyFont="1" applyFill="1" applyBorder="1" applyAlignment="1">
      <alignment horizontal="right"/>
    </xf>
    <xf numFmtId="0" fontId="10" fillId="3" borderId="0" xfId="0" applyFont="1" applyFill="1"/>
    <xf numFmtId="0" fontId="1" fillId="0" borderId="0" xfId="0" applyFont="1" applyAlignment="1">
      <alignment wrapText="1"/>
    </xf>
    <xf numFmtId="165" fontId="0" fillId="0" borderId="0" xfId="1" applyNumberFormat="1" applyFont="1"/>
    <xf numFmtId="3" fontId="0" fillId="0" borderId="0" xfId="0" applyNumberFormat="1"/>
    <xf numFmtId="0" fontId="9" fillId="0" borderId="0" xfId="2"/>
    <xf numFmtId="166" fontId="0" fillId="0" borderId="0" xfId="0" applyNumberFormat="1" applyAlignment="1">
      <alignment horizontal="left"/>
    </xf>
    <xf numFmtId="0" fontId="1" fillId="0" borderId="0" xfId="0" applyFont="1" applyAlignment="1">
      <alignment horizontal="center" wrapText="1"/>
    </xf>
    <xf numFmtId="0" fontId="0" fillId="2" borderId="0" xfId="0" applyFill="1"/>
    <xf numFmtId="165" fontId="0" fillId="2" borderId="0" xfId="1" applyNumberFormat="1" applyFont="1" applyFill="1"/>
    <xf numFmtId="3" fontId="0" fillId="2" borderId="0" xfId="0" applyNumberFormat="1" applyFill="1"/>
    <xf numFmtId="166" fontId="0" fillId="2" borderId="0" xfId="0" applyNumberFormat="1" applyFill="1" applyAlignment="1">
      <alignment horizontal="left"/>
    </xf>
    <xf numFmtId="0" fontId="9" fillId="2" borderId="0" xfId="2" applyFill="1"/>
    <xf numFmtId="165" fontId="0" fillId="0" borderId="0" xfId="1" applyNumberFormat="1" applyFont="1" applyFill="1"/>
    <xf numFmtId="166" fontId="0" fillId="0" borderId="0" xfId="0" applyNumberFormat="1"/>
    <xf numFmtId="0" fontId="0" fillId="0" borderId="0" xfId="0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402167</xdr:colOff>
      <xdr:row>1</xdr:row>
      <xdr:rowOff>85725</xdr:rowOff>
    </xdr:from>
    <xdr:to>
      <xdr:col>4</xdr:col>
      <xdr:colOff>213784</xdr:colOff>
      <xdr:row>3</xdr:row>
      <xdr:rowOff>159808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E03A7272-29C5-4A0E-B455-0709AE2030C8}"/>
            </a:ext>
          </a:extLst>
        </xdr:cNvPr>
        <xdr:cNvSpPr txBox="1"/>
      </xdr:nvSpPr>
      <xdr:spPr>
        <a:xfrm>
          <a:off x="2764367" y="276225"/>
          <a:ext cx="4116917" cy="4550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 baseline="0"/>
            <a:t>Beyond Overseas Education (PVT)LTD</a:t>
          </a:r>
          <a:endParaRPr lang="en-US" sz="1800" b="1"/>
        </a:p>
      </xdr:txBody>
    </xdr:sp>
    <xdr:clientData/>
  </xdr:twoCellAnchor>
  <xdr:twoCellAnchor editAs="oneCell">
    <xdr:from>
      <xdr:col>0</xdr:col>
      <xdr:colOff>0</xdr:colOff>
      <xdr:row>0</xdr:row>
      <xdr:rowOff>38101</xdr:rowOff>
    </xdr:from>
    <xdr:to>
      <xdr:col>1</xdr:col>
      <xdr:colOff>390524</xdr:colOff>
      <xdr:row>5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1"/>
          <a:ext cx="2752724" cy="10096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37"/>
  <sheetViews>
    <sheetView topLeftCell="A10" zoomScaleNormal="90" workbookViewId="0">
      <selection activeCell="F4" sqref="F4"/>
    </sheetView>
  </sheetViews>
  <sheetFormatPr defaultRowHeight="15" x14ac:dyDescent="0.25"/>
  <cols>
    <col min="1" max="1" width="35.42578125" bestFit="1" customWidth="1"/>
    <col min="2" max="2" width="44.5703125" customWidth="1"/>
    <col min="3" max="3" width="11.42578125" customWidth="1"/>
    <col min="4" max="4" width="8.5703125" bestFit="1" customWidth="1"/>
    <col min="5" max="5" width="13.42578125" bestFit="1" customWidth="1"/>
    <col min="6" max="6" width="29.28515625" bestFit="1" customWidth="1"/>
    <col min="7" max="7" width="13" customWidth="1"/>
    <col min="8" max="8" width="77.42578125" bestFit="1" customWidth="1"/>
  </cols>
  <sheetData>
    <row r="7" spans="1:8" ht="18.75" x14ac:dyDescent="0.3">
      <c r="A7" s="47" t="s">
        <v>133</v>
      </c>
    </row>
    <row r="8" spans="1:8" s="35" customFormat="1" ht="30" x14ac:dyDescent="0.25">
      <c r="A8" s="35" t="s">
        <v>69</v>
      </c>
      <c r="B8" s="35" t="s">
        <v>70</v>
      </c>
      <c r="C8" s="53" t="s">
        <v>71</v>
      </c>
      <c r="D8" s="48" t="s">
        <v>72</v>
      </c>
      <c r="E8" s="35" t="s">
        <v>73</v>
      </c>
      <c r="F8" s="35" t="s">
        <v>74</v>
      </c>
      <c r="G8" s="35" t="s">
        <v>75</v>
      </c>
      <c r="H8" s="35" t="s">
        <v>76</v>
      </c>
    </row>
    <row r="9" spans="1:8" ht="26.1" customHeight="1" x14ac:dyDescent="0.25">
      <c r="A9" t="s">
        <v>85</v>
      </c>
      <c r="B9" t="s">
        <v>117</v>
      </c>
      <c r="C9" s="49">
        <v>83500</v>
      </c>
      <c r="D9" s="50" t="s">
        <v>118</v>
      </c>
      <c r="E9" t="s">
        <v>79</v>
      </c>
      <c r="F9" s="52">
        <v>7</v>
      </c>
      <c r="G9" t="s">
        <v>100</v>
      </c>
      <c r="H9" s="51" t="s">
        <v>119</v>
      </c>
    </row>
    <row r="10" spans="1:8" ht="26.1" customHeight="1" x14ac:dyDescent="0.25">
      <c r="A10" t="s">
        <v>120</v>
      </c>
      <c r="B10" t="s">
        <v>121</v>
      </c>
      <c r="C10" s="49">
        <v>51000</v>
      </c>
      <c r="D10" s="50" t="s">
        <v>118</v>
      </c>
      <c r="E10" t="s">
        <v>79</v>
      </c>
      <c r="F10" s="52">
        <v>7</v>
      </c>
      <c r="G10" t="s">
        <v>122</v>
      </c>
      <c r="H10" s="51" t="s">
        <v>123</v>
      </c>
    </row>
    <row r="11" spans="1:8" ht="26.1" customHeight="1" x14ac:dyDescent="0.25">
      <c r="A11" t="s">
        <v>125</v>
      </c>
      <c r="B11" t="s">
        <v>126</v>
      </c>
      <c r="C11" s="49">
        <v>81400</v>
      </c>
      <c r="D11" s="50" t="s">
        <v>118</v>
      </c>
      <c r="E11" t="s">
        <v>79</v>
      </c>
      <c r="F11" s="52">
        <v>7</v>
      </c>
      <c r="G11" t="s">
        <v>122</v>
      </c>
      <c r="H11" s="51" t="s">
        <v>124</v>
      </c>
    </row>
    <row r="12" spans="1:8" ht="26.1" customHeight="1" x14ac:dyDescent="0.25">
      <c r="A12" t="s">
        <v>141</v>
      </c>
      <c r="B12" t="s">
        <v>142</v>
      </c>
      <c r="C12" s="59">
        <v>22450</v>
      </c>
      <c r="D12" s="50" t="s">
        <v>118</v>
      </c>
      <c r="E12" t="s">
        <v>143</v>
      </c>
      <c r="F12" s="60" t="s">
        <v>144</v>
      </c>
      <c r="G12" s="61" t="s">
        <v>145</v>
      </c>
      <c r="H12" s="51" t="s">
        <v>146</v>
      </c>
    </row>
    <row r="13" spans="1:8" ht="26.1" customHeight="1" x14ac:dyDescent="0.25">
      <c r="A13" t="s">
        <v>88</v>
      </c>
      <c r="B13" t="s">
        <v>147</v>
      </c>
      <c r="C13" s="59">
        <v>34650</v>
      </c>
      <c r="D13" s="50" t="s">
        <v>118</v>
      </c>
      <c r="E13" t="s">
        <v>79</v>
      </c>
      <c r="F13" s="60">
        <v>6.5</v>
      </c>
      <c r="G13" s="61" t="s">
        <v>105</v>
      </c>
      <c r="H13" s="51" t="s">
        <v>148</v>
      </c>
    </row>
    <row r="14" spans="1:8" ht="26.1" customHeight="1" x14ac:dyDescent="0.25">
      <c r="A14" t="s">
        <v>89</v>
      </c>
      <c r="B14" t="s">
        <v>147</v>
      </c>
      <c r="C14" s="59">
        <v>22700</v>
      </c>
      <c r="D14" s="50" t="s">
        <v>118</v>
      </c>
      <c r="E14" t="s">
        <v>79</v>
      </c>
      <c r="F14" s="60">
        <v>6.5</v>
      </c>
      <c r="G14" s="61" t="s">
        <v>150</v>
      </c>
      <c r="H14" s="51" t="s">
        <v>149</v>
      </c>
    </row>
    <row r="15" spans="1:8" ht="26.1" customHeight="1" x14ac:dyDescent="0.25">
      <c r="C15" s="59"/>
      <c r="D15" s="50"/>
      <c r="F15" s="60"/>
      <c r="G15" s="61"/>
      <c r="H15" s="51"/>
    </row>
    <row r="16" spans="1:8" ht="26.1" customHeight="1" x14ac:dyDescent="0.3">
      <c r="A16" s="47" t="s">
        <v>134</v>
      </c>
      <c r="C16" s="49"/>
      <c r="D16" s="50"/>
      <c r="F16" s="52"/>
      <c r="H16" s="51"/>
    </row>
    <row r="17" spans="1:8" ht="26.1" customHeight="1" x14ac:dyDescent="0.25">
      <c r="A17" t="s">
        <v>128</v>
      </c>
      <c r="B17" t="s">
        <v>127</v>
      </c>
      <c r="C17" s="49" t="s">
        <v>129</v>
      </c>
      <c r="D17" s="50" t="s">
        <v>130</v>
      </c>
      <c r="E17" t="s">
        <v>79</v>
      </c>
      <c r="F17" s="52">
        <v>7</v>
      </c>
      <c r="G17" t="s">
        <v>131</v>
      </c>
      <c r="H17" s="51" t="s">
        <v>132</v>
      </c>
    </row>
    <row r="18" spans="1:8" ht="26.1" customHeight="1" x14ac:dyDescent="0.25">
      <c r="A18" t="s">
        <v>138</v>
      </c>
      <c r="B18" t="s">
        <v>137</v>
      </c>
      <c r="C18" s="49" t="s">
        <v>140</v>
      </c>
      <c r="D18" s="50" t="s">
        <v>78</v>
      </c>
      <c r="E18" t="s">
        <v>79</v>
      </c>
      <c r="F18" s="52">
        <v>7</v>
      </c>
      <c r="G18" t="s">
        <v>131</v>
      </c>
      <c r="H18" s="51" t="s">
        <v>139</v>
      </c>
    </row>
    <row r="19" spans="1:8" ht="26.1" customHeight="1" x14ac:dyDescent="0.25">
      <c r="C19" s="49"/>
      <c r="D19" s="50"/>
      <c r="F19" s="52"/>
      <c r="H19" s="51"/>
    </row>
    <row r="20" spans="1:8" ht="26.1" customHeight="1" x14ac:dyDescent="0.25">
      <c r="C20" s="49"/>
      <c r="D20" s="50"/>
      <c r="F20" s="52"/>
      <c r="H20" s="51"/>
    </row>
    <row r="21" spans="1:8" ht="26.1" customHeight="1" x14ac:dyDescent="0.25">
      <c r="C21" s="49"/>
      <c r="D21" s="50"/>
      <c r="F21" s="52"/>
      <c r="H21" s="51"/>
    </row>
    <row r="22" spans="1:8" ht="26.1" customHeight="1" x14ac:dyDescent="0.25">
      <c r="C22" s="49"/>
      <c r="D22" s="50"/>
      <c r="F22" s="52"/>
      <c r="H22" s="51"/>
    </row>
    <row r="23" spans="1:8" ht="26.1" customHeight="1" x14ac:dyDescent="0.25">
      <c r="C23" s="49"/>
      <c r="D23" s="50"/>
      <c r="F23" s="52"/>
      <c r="H23" s="51"/>
    </row>
    <row r="24" spans="1:8" ht="26.1" customHeight="1" x14ac:dyDescent="0.25">
      <c r="C24" s="49"/>
      <c r="D24" s="50"/>
      <c r="F24" s="52"/>
      <c r="H24" s="51"/>
    </row>
    <row r="25" spans="1:8" ht="26.1" customHeight="1" x14ac:dyDescent="0.25">
      <c r="C25" s="49"/>
      <c r="D25" s="50"/>
      <c r="F25" s="52"/>
      <c r="H25" s="51"/>
    </row>
    <row r="26" spans="1:8" ht="23.25" customHeight="1" x14ac:dyDescent="0.25">
      <c r="C26" s="49"/>
      <c r="D26" s="50"/>
      <c r="F26" s="52"/>
      <c r="H26" s="51"/>
    </row>
    <row r="27" spans="1:8" s="54" customFormat="1" ht="24.75" hidden="1" customHeight="1" x14ac:dyDescent="0.25">
      <c r="A27" s="54" t="s">
        <v>89</v>
      </c>
      <c r="B27" s="54" t="s">
        <v>94</v>
      </c>
      <c r="C27" s="55">
        <v>29200</v>
      </c>
      <c r="D27" s="56" t="s">
        <v>78</v>
      </c>
      <c r="E27" s="54" t="s">
        <v>79</v>
      </c>
      <c r="F27" s="57">
        <v>6</v>
      </c>
      <c r="G27" s="54" t="s">
        <v>93</v>
      </c>
      <c r="H27" s="58" t="s">
        <v>92</v>
      </c>
    </row>
    <row r="28" spans="1:8" ht="26.1" hidden="1" customHeight="1" x14ac:dyDescent="0.25">
      <c r="A28" t="s">
        <v>90</v>
      </c>
      <c r="B28" t="s">
        <v>94</v>
      </c>
      <c r="C28" s="49">
        <v>29600</v>
      </c>
      <c r="D28" t="s">
        <v>78</v>
      </c>
      <c r="E28" t="s">
        <v>79</v>
      </c>
      <c r="F28" s="52">
        <v>6</v>
      </c>
      <c r="G28" t="s">
        <v>109</v>
      </c>
      <c r="H28" s="51" t="s">
        <v>106</v>
      </c>
    </row>
    <row r="29" spans="1:8" ht="26.1" hidden="1" customHeight="1" x14ac:dyDescent="0.25">
      <c r="A29" t="s">
        <v>86</v>
      </c>
      <c r="B29" t="s">
        <v>96</v>
      </c>
      <c r="C29" s="49">
        <v>32000</v>
      </c>
      <c r="D29" s="50" t="s">
        <v>78</v>
      </c>
      <c r="E29" t="s">
        <v>79</v>
      </c>
      <c r="F29" s="52">
        <v>6</v>
      </c>
      <c r="G29" t="s">
        <v>102</v>
      </c>
      <c r="H29" s="51" t="s">
        <v>101</v>
      </c>
    </row>
    <row r="30" spans="1:8" ht="26.1" hidden="1" customHeight="1" x14ac:dyDescent="0.25">
      <c r="A30" t="s">
        <v>84</v>
      </c>
      <c r="B30" t="s">
        <v>98</v>
      </c>
      <c r="C30" s="49">
        <f>17250*2</f>
        <v>34500</v>
      </c>
      <c r="D30" s="50" t="s">
        <v>78</v>
      </c>
      <c r="E30" t="s">
        <v>79</v>
      </c>
      <c r="F30" s="52">
        <v>6</v>
      </c>
      <c r="G30" t="s">
        <v>77</v>
      </c>
      <c r="H30" s="51" t="s">
        <v>97</v>
      </c>
    </row>
    <row r="31" spans="1:8" ht="26.1" hidden="1" customHeight="1" x14ac:dyDescent="0.25">
      <c r="A31" t="s">
        <v>85</v>
      </c>
      <c r="B31" t="s">
        <v>96</v>
      </c>
      <c r="C31" s="49">
        <v>37000</v>
      </c>
      <c r="D31" s="50" t="s">
        <v>78</v>
      </c>
      <c r="E31" t="s">
        <v>79</v>
      </c>
      <c r="F31" s="52">
        <v>6.5</v>
      </c>
      <c r="G31" t="s">
        <v>100</v>
      </c>
      <c r="H31" s="51" t="s">
        <v>99</v>
      </c>
    </row>
    <row r="32" spans="1:8" ht="26.1" hidden="1" customHeight="1" x14ac:dyDescent="0.25">
      <c r="A32" t="s">
        <v>87</v>
      </c>
      <c r="B32" t="s">
        <v>96</v>
      </c>
      <c r="C32" s="49">
        <v>37600</v>
      </c>
      <c r="D32" s="50" t="s">
        <v>78</v>
      </c>
      <c r="E32" t="s">
        <v>79</v>
      </c>
      <c r="F32" s="52">
        <v>6</v>
      </c>
      <c r="G32" t="s">
        <v>77</v>
      </c>
      <c r="H32" s="51" t="s">
        <v>95</v>
      </c>
    </row>
    <row r="33" spans="1:8" ht="26.1" hidden="1" customHeight="1" x14ac:dyDescent="0.25">
      <c r="A33" t="s">
        <v>88</v>
      </c>
      <c r="B33" t="s">
        <v>94</v>
      </c>
      <c r="C33" s="49">
        <v>37600</v>
      </c>
      <c r="D33" s="50" t="s">
        <v>78</v>
      </c>
      <c r="E33" t="s">
        <v>79</v>
      </c>
      <c r="F33" s="52">
        <v>6</v>
      </c>
      <c r="G33" t="s">
        <v>105</v>
      </c>
      <c r="H33" s="51" t="s">
        <v>104</v>
      </c>
    </row>
    <row r="34" spans="1:8" ht="26.1" hidden="1" customHeight="1" x14ac:dyDescent="0.25">
      <c r="A34" t="s">
        <v>91</v>
      </c>
      <c r="B34" t="s">
        <v>107</v>
      </c>
      <c r="C34" s="49">
        <v>38535</v>
      </c>
      <c r="D34" t="s">
        <v>78</v>
      </c>
      <c r="E34" t="s">
        <v>79</v>
      </c>
      <c r="F34" s="52">
        <v>6</v>
      </c>
      <c r="G34" t="s">
        <v>110</v>
      </c>
      <c r="H34" s="51" t="s">
        <v>108</v>
      </c>
    </row>
    <row r="35" spans="1:8" ht="26.1" hidden="1" customHeight="1" x14ac:dyDescent="0.25">
      <c r="A35" t="s">
        <v>114</v>
      </c>
      <c r="B35" t="s">
        <v>94</v>
      </c>
      <c r="C35" s="49">
        <v>39000</v>
      </c>
      <c r="D35" s="50" t="s">
        <v>78</v>
      </c>
      <c r="E35" t="s">
        <v>113</v>
      </c>
      <c r="F35" s="52">
        <v>6</v>
      </c>
      <c r="G35" t="s">
        <v>103</v>
      </c>
      <c r="H35" s="51" t="s">
        <v>112</v>
      </c>
    </row>
    <row r="36" spans="1:8" ht="30" hidden="1" customHeight="1" x14ac:dyDescent="0.25">
      <c r="A36" t="s">
        <v>81</v>
      </c>
      <c r="B36" t="s">
        <v>83</v>
      </c>
      <c r="C36" s="49">
        <v>39360</v>
      </c>
      <c r="D36" s="50" t="s">
        <v>78</v>
      </c>
      <c r="E36" t="s">
        <v>79</v>
      </c>
      <c r="F36" s="52">
        <v>6.5</v>
      </c>
      <c r="G36" t="s">
        <v>77</v>
      </c>
      <c r="H36" s="51" t="s">
        <v>82</v>
      </c>
    </row>
    <row r="37" spans="1:8" ht="29.1" hidden="1" customHeight="1" x14ac:dyDescent="0.25">
      <c r="A37" t="s">
        <v>115</v>
      </c>
      <c r="B37" t="s">
        <v>96</v>
      </c>
      <c r="C37" s="49">
        <v>46000</v>
      </c>
      <c r="D37" s="50" t="s">
        <v>78</v>
      </c>
      <c r="E37" t="s">
        <v>113</v>
      </c>
      <c r="F37" s="52">
        <v>6.5</v>
      </c>
      <c r="G37" t="s">
        <v>77</v>
      </c>
      <c r="H37" s="51" t="s">
        <v>116</v>
      </c>
    </row>
  </sheetData>
  <sortState ref="A9:H37">
    <sortCondition ref="C9:C37"/>
  </sortState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15" sqref="D15"/>
    </sheetView>
  </sheetViews>
  <sheetFormatPr defaultRowHeight="18" customHeight="1" x14ac:dyDescent="0.25"/>
  <cols>
    <col min="1" max="1" width="2.85546875" style="1" customWidth="1"/>
    <col min="2" max="2" width="4.7109375" style="1" customWidth="1"/>
    <col min="3" max="3" width="45.85546875" bestFit="1" customWidth="1"/>
    <col min="4" max="4" width="27.140625" style="2" customWidth="1"/>
    <col min="5" max="5" width="16.42578125" bestFit="1" customWidth="1"/>
    <col min="6" max="6" width="9.85546875" customWidth="1"/>
    <col min="7" max="7" width="9" customWidth="1"/>
    <col min="8" max="8" width="15.7109375" customWidth="1"/>
  </cols>
  <sheetData>
    <row r="1" spans="1:9" s="4" customFormat="1" ht="20.100000000000001" customHeight="1" thickBot="1" x14ac:dyDescent="0.4">
      <c r="A1" s="62" t="s">
        <v>52</v>
      </c>
      <c r="B1" s="63"/>
      <c r="C1" s="63"/>
      <c r="D1" s="63"/>
      <c r="E1" s="63"/>
      <c r="F1" s="63"/>
      <c r="G1" s="63"/>
      <c r="H1" s="64"/>
      <c r="I1" s="5"/>
    </row>
    <row r="2" spans="1:9" s="4" customFormat="1" ht="47.1" customHeight="1" thickBot="1" x14ac:dyDescent="0.4">
      <c r="A2" s="31"/>
      <c r="B2" s="20"/>
      <c r="C2" s="21"/>
      <c r="D2" s="23" t="s">
        <v>35</v>
      </c>
      <c r="E2" s="22" t="s">
        <v>14</v>
      </c>
      <c r="F2" s="22" t="s">
        <v>33</v>
      </c>
      <c r="G2" s="22" t="s">
        <v>34</v>
      </c>
      <c r="H2" s="22" t="s">
        <v>2</v>
      </c>
      <c r="I2" s="3"/>
    </row>
    <row r="3" spans="1:9" s="9" customFormat="1" ht="18" customHeight="1" x14ac:dyDescent="0.25">
      <c r="A3" s="30">
        <v>1</v>
      </c>
      <c r="B3" s="6"/>
      <c r="C3" s="7" t="s">
        <v>1</v>
      </c>
      <c r="D3" s="8"/>
      <c r="E3" s="7"/>
      <c r="F3" s="7"/>
      <c r="G3" s="7"/>
      <c r="H3" s="26"/>
      <c r="I3" s="27"/>
    </row>
    <row r="4" spans="1:9" ht="18" customHeight="1" x14ac:dyDescent="0.25">
      <c r="A4" s="29"/>
      <c r="B4" s="11">
        <v>1.1000000000000001</v>
      </c>
      <c r="C4" s="12" t="s">
        <v>3</v>
      </c>
      <c r="D4" s="13" t="s">
        <v>12</v>
      </c>
      <c r="E4" s="12" t="s">
        <v>66</v>
      </c>
      <c r="F4" s="12"/>
      <c r="G4" s="12"/>
      <c r="H4" s="12"/>
    </row>
    <row r="5" spans="1:9" ht="18" customHeight="1" x14ac:dyDescent="0.25">
      <c r="A5" s="11"/>
      <c r="B5" s="11">
        <v>1.2</v>
      </c>
      <c r="C5" s="12" t="s">
        <v>6</v>
      </c>
      <c r="D5" s="13" t="s">
        <v>4</v>
      </c>
      <c r="E5" s="34" t="s">
        <v>36</v>
      </c>
      <c r="F5" s="24"/>
      <c r="G5" s="12"/>
      <c r="H5" s="34" t="s">
        <v>51</v>
      </c>
      <c r="I5" s="28"/>
    </row>
    <row r="6" spans="1:9" ht="18" customHeight="1" x14ac:dyDescent="0.25">
      <c r="A6" s="11"/>
      <c r="B6" s="11">
        <v>1.3</v>
      </c>
      <c r="C6" s="12" t="s">
        <v>37</v>
      </c>
      <c r="D6" s="13" t="s">
        <v>13</v>
      </c>
      <c r="E6" s="32" t="s">
        <v>36</v>
      </c>
      <c r="F6" s="12"/>
      <c r="G6" s="12"/>
      <c r="H6" s="12"/>
    </row>
    <row r="7" spans="1:9" ht="18" customHeight="1" x14ac:dyDescent="0.25">
      <c r="A7" s="11"/>
      <c r="B7" s="11">
        <v>1.4</v>
      </c>
      <c r="C7" s="12" t="s">
        <v>7</v>
      </c>
      <c r="D7" s="13" t="s">
        <v>13</v>
      </c>
      <c r="E7" s="32" t="s">
        <v>36</v>
      </c>
      <c r="F7" s="12"/>
      <c r="G7" s="12"/>
      <c r="H7" s="12"/>
    </row>
    <row r="8" spans="1:9" ht="18" customHeight="1" x14ac:dyDescent="0.25">
      <c r="A8" s="11"/>
      <c r="B8" s="11">
        <v>1.5</v>
      </c>
      <c r="C8" s="12" t="s">
        <v>8</v>
      </c>
      <c r="D8" s="13" t="s">
        <v>4</v>
      </c>
      <c r="E8" s="12" t="s">
        <v>66</v>
      </c>
      <c r="F8" s="12"/>
      <c r="G8" s="12"/>
      <c r="H8" s="12"/>
    </row>
    <row r="9" spans="1:9" ht="18" customHeight="1" x14ac:dyDescent="0.25">
      <c r="A9" s="11"/>
      <c r="B9" s="11">
        <v>1.6</v>
      </c>
      <c r="C9" s="12" t="s">
        <v>10</v>
      </c>
      <c r="D9" s="13" t="s">
        <v>13</v>
      </c>
      <c r="E9" s="12" t="s">
        <v>66</v>
      </c>
      <c r="F9" s="12"/>
      <c r="G9" s="12"/>
      <c r="H9" s="12"/>
    </row>
    <row r="10" spans="1:9" ht="18" customHeight="1" x14ac:dyDescent="0.25">
      <c r="A10" s="11"/>
      <c r="B10" s="11">
        <v>1.7</v>
      </c>
      <c r="C10" s="12" t="s">
        <v>9</v>
      </c>
      <c r="D10" s="13" t="s">
        <v>4</v>
      </c>
      <c r="E10" s="12" t="s">
        <v>67</v>
      </c>
      <c r="F10" s="12"/>
      <c r="G10" s="12"/>
      <c r="H10" s="12"/>
    </row>
    <row r="11" spans="1:9" ht="18" customHeight="1" x14ac:dyDescent="0.25">
      <c r="A11" s="11"/>
      <c r="B11" s="11">
        <v>1.8</v>
      </c>
      <c r="C11" s="12" t="s">
        <v>47</v>
      </c>
      <c r="D11" s="13" t="s">
        <v>38</v>
      </c>
      <c r="E11" s="12" t="s">
        <v>12</v>
      </c>
      <c r="F11" s="12"/>
      <c r="G11" s="12"/>
      <c r="H11" s="12"/>
    </row>
    <row r="12" spans="1:9" ht="10.5" customHeight="1" x14ac:dyDescent="0.25">
      <c r="A12" s="11"/>
      <c r="B12" s="11"/>
      <c r="C12" s="12"/>
      <c r="D12" s="13"/>
      <c r="E12" s="12"/>
      <c r="F12" s="12"/>
      <c r="G12" s="12"/>
      <c r="H12" s="12"/>
    </row>
    <row r="13" spans="1:9" s="10" customFormat="1" ht="18" customHeight="1" x14ac:dyDescent="0.25">
      <c r="A13" s="15">
        <v>2</v>
      </c>
      <c r="B13" s="16"/>
      <c r="C13" s="17" t="s">
        <v>15</v>
      </c>
      <c r="D13" s="17"/>
      <c r="E13" s="17"/>
      <c r="F13" s="17"/>
      <c r="G13" s="17"/>
      <c r="H13" s="17"/>
    </row>
    <row r="14" spans="1:9" ht="44.45" customHeight="1" x14ac:dyDescent="0.25">
      <c r="A14" s="11"/>
      <c r="B14" s="11">
        <v>2.1</v>
      </c>
      <c r="C14" s="19" t="s">
        <v>21</v>
      </c>
      <c r="D14" s="13" t="s">
        <v>31</v>
      </c>
      <c r="E14" s="12" t="s">
        <v>68</v>
      </c>
      <c r="F14" s="12"/>
      <c r="G14" s="12"/>
      <c r="H14" s="12"/>
    </row>
  </sheetData>
  <mergeCells count="1">
    <mergeCell ref="A1:H1"/>
  </mergeCells>
  <pageMargins left="0.27559055118110237" right="0.15748031496062992" top="0.35433070866141736" bottom="0.15748031496062992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zoomScaleNormal="100" workbookViewId="0">
      <pane xSplit="2" ySplit="2" topLeftCell="C24" activePane="bottomRight" state="frozen"/>
      <selection pane="topRight" activeCell="C1" sqref="C1"/>
      <selection pane="bottomLeft" activeCell="A3" sqref="A3"/>
      <selection pane="bottomRight" sqref="A1:H1"/>
    </sheetView>
  </sheetViews>
  <sheetFormatPr defaultRowHeight="18" customHeight="1" x14ac:dyDescent="0.25"/>
  <cols>
    <col min="1" max="1" width="2.85546875" style="1" customWidth="1"/>
    <col min="2" max="2" width="4.7109375" style="1" customWidth="1"/>
    <col min="3" max="3" width="50.140625" bestFit="1" customWidth="1"/>
    <col min="4" max="4" width="27.140625" style="2" customWidth="1"/>
    <col min="5" max="5" width="16.42578125" bestFit="1" customWidth="1"/>
    <col min="6" max="7" width="9.7109375" customWidth="1"/>
    <col min="8" max="8" width="15.7109375" customWidth="1"/>
  </cols>
  <sheetData>
    <row r="1" spans="1:9" s="4" customFormat="1" ht="20.45" customHeight="1" thickBot="1" x14ac:dyDescent="0.4">
      <c r="A1" s="62" t="s">
        <v>0</v>
      </c>
      <c r="B1" s="63"/>
      <c r="C1" s="63"/>
      <c r="D1" s="63"/>
      <c r="E1" s="63"/>
      <c r="F1" s="63"/>
      <c r="G1" s="63"/>
      <c r="H1" s="64"/>
      <c r="I1" s="5"/>
    </row>
    <row r="2" spans="1:9" s="4" customFormat="1" ht="50.45" customHeight="1" thickBot="1" x14ac:dyDescent="0.4">
      <c r="A2" s="31"/>
      <c r="B2" s="20"/>
      <c r="C2" s="21"/>
      <c r="D2" s="23" t="s">
        <v>35</v>
      </c>
      <c r="E2" s="22" t="s">
        <v>14</v>
      </c>
      <c r="F2" s="22" t="s">
        <v>33</v>
      </c>
      <c r="G2" s="22" t="s">
        <v>34</v>
      </c>
      <c r="H2" s="22" t="s">
        <v>2</v>
      </c>
      <c r="I2" s="3"/>
    </row>
    <row r="3" spans="1:9" s="9" customFormat="1" ht="18" customHeight="1" x14ac:dyDescent="0.25">
      <c r="A3" s="30">
        <v>1</v>
      </c>
      <c r="B3" s="6"/>
      <c r="C3" s="7" t="s">
        <v>1</v>
      </c>
      <c r="D3" s="8"/>
      <c r="E3" s="7"/>
      <c r="F3" s="7"/>
      <c r="G3" s="7"/>
      <c r="H3" s="26"/>
      <c r="I3" s="27"/>
    </row>
    <row r="4" spans="1:9" ht="18" customHeight="1" x14ac:dyDescent="0.25">
      <c r="A4" s="29"/>
      <c r="B4" s="11">
        <v>1.1000000000000001</v>
      </c>
      <c r="C4" s="12" t="s">
        <v>42</v>
      </c>
      <c r="D4" s="13" t="s">
        <v>12</v>
      </c>
      <c r="E4" s="12" t="s">
        <v>68</v>
      </c>
      <c r="F4" s="12"/>
      <c r="G4" s="12"/>
      <c r="H4" s="12"/>
    </row>
    <row r="5" spans="1:9" ht="18" customHeight="1" x14ac:dyDescent="0.25">
      <c r="A5" s="33"/>
      <c r="B5" s="11">
        <v>1.2</v>
      </c>
      <c r="C5" s="12" t="s">
        <v>43</v>
      </c>
      <c r="D5" s="13" t="s">
        <v>12</v>
      </c>
      <c r="E5" s="12" t="s">
        <v>68</v>
      </c>
      <c r="F5" s="24"/>
      <c r="G5" s="12"/>
      <c r="H5" s="12"/>
    </row>
    <row r="6" spans="1:9" ht="18" customHeight="1" x14ac:dyDescent="0.25">
      <c r="A6" s="33"/>
      <c r="B6" s="11">
        <v>1.3</v>
      </c>
      <c r="C6" s="12" t="s">
        <v>44</v>
      </c>
      <c r="D6" s="13" t="s">
        <v>12</v>
      </c>
      <c r="E6" s="12" t="s">
        <v>68</v>
      </c>
      <c r="F6" s="24"/>
      <c r="G6" s="12"/>
      <c r="H6" s="12"/>
    </row>
    <row r="7" spans="1:9" ht="18" customHeight="1" x14ac:dyDescent="0.25">
      <c r="A7" s="33"/>
      <c r="B7" s="11">
        <v>1.4</v>
      </c>
      <c r="C7" s="12" t="s">
        <v>45</v>
      </c>
      <c r="D7" s="13" t="s">
        <v>12</v>
      </c>
      <c r="E7" s="12" t="s">
        <v>68</v>
      </c>
      <c r="F7" s="24"/>
      <c r="G7" s="12"/>
      <c r="H7" s="32"/>
    </row>
    <row r="8" spans="1:9" ht="18" customHeight="1" x14ac:dyDescent="0.25">
      <c r="A8" s="11"/>
      <c r="B8" s="11">
        <v>1.5</v>
      </c>
      <c r="C8" s="12" t="s">
        <v>6</v>
      </c>
      <c r="D8" s="13" t="s">
        <v>4</v>
      </c>
      <c r="E8" s="34" t="s">
        <v>36</v>
      </c>
      <c r="F8" s="24"/>
      <c r="G8" s="12"/>
      <c r="H8" s="65" t="s">
        <v>46</v>
      </c>
      <c r="I8" s="28"/>
    </row>
    <row r="9" spans="1:9" ht="18" customHeight="1" x14ac:dyDescent="0.25">
      <c r="A9" s="11"/>
      <c r="B9" s="11">
        <v>1.6</v>
      </c>
      <c r="C9" s="12" t="s">
        <v>5</v>
      </c>
      <c r="D9" s="13" t="s">
        <v>4</v>
      </c>
      <c r="E9" s="12" t="s">
        <v>68</v>
      </c>
      <c r="F9" s="25"/>
      <c r="G9" s="12"/>
      <c r="H9" s="66"/>
      <c r="I9" s="28"/>
    </row>
    <row r="10" spans="1:9" ht="18" customHeight="1" x14ac:dyDescent="0.25">
      <c r="A10" s="11"/>
      <c r="B10" s="11">
        <v>1.7</v>
      </c>
      <c r="C10" s="12" t="s">
        <v>37</v>
      </c>
      <c r="D10" s="13" t="s">
        <v>13</v>
      </c>
      <c r="E10" s="32" t="s">
        <v>36</v>
      </c>
      <c r="F10" s="12"/>
      <c r="G10" s="12"/>
      <c r="H10" s="66"/>
    </row>
    <row r="11" spans="1:9" ht="18" customHeight="1" x14ac:dyDescent="0.25">
      <c r="A11" s="11"/>
      <c r="B11" s="11">
        <v>1.8</v>
      </c>
      <c r="C11" s="12" t="s">
        <v>7</v>
      </c>
      <c r="D11" s="13" t="s">
        <v>13</v>
      </c>
      <c r="E11" s="32" t="s">
        <v>36</v>
      </c>
      <c r="F11" s="12"/>
      <c r="G11" s="12"/>
      <c r="H11" s="66"/>
    </row>
    <row r="12" spans="1:9" ht="18" customHeight="1" x14ac:dyDescent="0.25">
      <c r="A12" s="11"/>
      <c r="B12" s="11">
        <v>1.9</v>
      </c>
      <c r="C12" s="12" t="s">
        <v>8</v>
      </c>
      <c r="D12" s="13" t="s">
        <v>4</v>
      </c>
      <c r="E12" s="12" t="s">
        <v>68</v>
      </c>
      <c r="F12" s="12"/>
      <c r="G12" s="12"/>
      <c r="H12" s="66"/>
    </row>
    <row r="13" spans="1:9" ht="18" customHeight="1" x14ac:dyDescent="0.25">
      <c r="A13" s="11"/>
      <c r="B13" s="14">
        <v>1.1000000000000001</v>
      </c>
      <c r="C13" s="12" t="s">
        <v>10</v>
      </c>
      <c r="D13" s="13" t="s">
        <v>13</v>
      </c>
      <c r="E13" s="12" t="s">
        <v>12</v>
      </c>
      <c r="F13" s="12"/>
      <c r="G13" s="12"/>
      <c r="H13" s="66"/>
    </row>
    <row r="14" spans="1:9" ht="18" customHeight="1" x14ac:dyDescent="0.25">
      <c r="A14" s="11"/>
      <c r="B14" s="11">
        <v>1.1100000000000001</v>
      </c>
      <c r="C14" s="12" t="s">
        <v>9</v>
      </c>
      <c r="D14" s="13" t="s">
        <v>4</v>
      </c>
      <c r="E14" s="12" t="s">
        <v>12</v>
      </c>
      <c r="F14" s="12"/>
      <c r="G14" s="12"/>
      <c r="H14" s="66"/>
    </row>
    <row r="15" spans="1:9" ht="18" customHeight="1" x14ac:dyDescent="0.25">
      <c r="A15" s="11"/>
      <c r="B15" s="14">
        <v>1.1200000000000001</v>
      </c>
      <c r="C15" s="12" t="s">
        <v>11</v>
      </c>
      <c r="D15" s="13" t="s">
        <v>13</v>
      </c>
      <c r="E15" s="12" t="s">
        <v>12</v>
      </c>
      <c r="F15" s="12"/>
      <c r="G15" s="12"/>
      <c r="H15" s="66"/>
    </row>
    <row r="16" spans="1:9" ht="18" customHeight="1" x14ac:dyDescent="0.25">
      <c r="A16" s="11"/>
      <c r="B16" s="11">
        <v>1.1299999999999999</v>
      </c>
      <c r="C16" s="12" t="s">
        <v>48</v>
      </c>
      <c r="D16" s="13" t="s">
        <v>4</v>
      </c>
      <c r="E16" s="34" t="s">
        <v>36</v>
      </c>
      <c r="F16" s="12"/>
      <c r="G16" s="12"/>
      <c r="H16" s="66"/>
    </row>
    <row r="17" spans="1:8" ht="18" customHeight="1" x14ac:dyDescent="0.25">
      <c r="A17" s="11"/>
      <c r="B17" s="14">
        <v>1.1399999999999999</v>
      </c>
      <c r="C17" s="12" t="s">
        <v>50</v>
      </c>
      <c r="D17" s="13" t="s">
        <v>4</v>
      </c>
      <c r="E17" s="34" t="s">
        <v>36</v>
      </c>
      <c r="F17" s="12"/>
      <c r="G17" s="12"/>
      <c r="H17" s="66"/>
    </row>
    <row r="18" spans="1:8" ht="18" customHeight="1" x14ac:dyDescent="0.25">
      <c r="A18" s="11"/>
      <c r="B18" s="11">
        <v>1.1499999999999999</v>
      </c>
      <c r="C18" s="12" t="s">
        <v>49</v>
      </c>
      <c r="D18" s="13" t="s">
        <v>4</v>
      </c>
      <c r="E18" s="34" t="s">
        <v>36</v>
      </c>
      <c r="F18" s="12"/>
      <c r="G18" s="12"/>
      <c r="H18" s="66"/>
    </row>
    <row r="19" spans="1:8" ht="18" customHeight="1" x14ac:dyDescent="0.25">
      <c r="A19" s="11"/>
      <c r="B19" s="14">
        <v>1.1599999999999999</v>
      </c>
      <c r="C19" s="12" t="s">
        <v>22</v>
      </c>
      <c r="D19" s="13" t="s">
        <v>4</v>
      </c>
      <c r="E19" s="34" t="s">
        <v>36</v>
      </c>
      <c r="F19" s="12"/>
      <c r="G19" s="12"/>
      <c r="H19" s="66"/>
    </row>
    <row r="20" spans="1:8" ht="18" customHeight="1" x14ac:dyDescent="0.25">
      <c r="A20" s="11"/>
      <c r="B20" s="11">
        <v>1.17</v>
      </c>
      <c r="C20" s="12" t="s">
        <v>23</v>
      </c>
      <c r="D20" s="13" t="s">
        <v>4</v>
      </c>
      <c r="E20" s="34" t="s">
        <v>36</v>
      </c>
      <c r="F20" s="12"/>
      <c r="G20" s="12"/>
      <c r="H20" s="67"/>
    </row>
    <row r="21" spans="1:8" ht="18" customHeight="1" x14ac:dyDescent="0.25">
      <c r="A21" s="11"/>
      <c r="B21" s="14">
        <v>1.18</v>
      </c>
      <c r="C21" s="12" t="s">
        <v>25</v>
      </c>
      <c r="D21" s="13" t="s">
        <v>4</v>
      </c>
      <c r="E21" s="12" t="s">
        <v>68</v>
      </c>
      <c r="F21" s="12"/>
      <c r="G21" s="12"/>
      <c r="H21" s="12"/>
    </row>
    <row r="22" spans="1:8" ht="18" customHeight="1" x14ac:dyDescent="0.25">
      <c r="A22" s="11"/>
      <c r="B22" s="11">
        <v>1.19</v>
      </c>
      <c r="C22" s="12" t="s">
        <v>24</v>
      </c>
      <c r="D22" s="13" t="s">
        <v>4</v>
      </c>
      <c r="E22" s="32" t="s">
        <v>36</v>
      </c>
      <c r="F22" s="12"/>
      <c r="G22" s="12"/>
      <c r="H22" s="12"/>
    </row>
    <row r="23" spans="1:8" ht="18" customHeight="1" x14ac:dyDescent="0.25">
      <c r="A23" s="11"/>
      <c r="B23" s="14">
        <v>1.2</v>
      </c>
      <c r="C23" s="12" t="s">
        <v>47</v>
      </c>
      <c r="D23" s="13" t="s">
        <v>38</v>
      </c>
      <c r="E23" s="12" t="s">
        <v>12</v>
      </c>
      <c r="F23" s="12"/>
      <c r="G23" s="12"/>
      <c r="H23" s="32" t="s">
        <v>41</v>
      </c>
    </row>
    <row r="24" spans="1:8" ht="18" customHeight="1" x14ac:dyDescent="0.25">
      <c r="A24" s="11"/>
      <c r="B24" s="14"/>
      <c r="C24" s="12"/>
      <c r="D24" s="13"/>
      <c r="E24" s="12"/>
      <c r="F24" s="12"/>
      <c r="G24" s="12"/>
      <c r="H24" s="32"/>
    </row>
    <row r="25" spans="1:8" ht="10.5" customHeight="1" x14ac:dyDescent="0.25">
      <c r="A25" s="11"/>
      <c r="B25" s="11"/>
      <c r="C25" s="12"/>
      <c r="D25" s="13"/>
      <c r="E25" s="12"/>
      <c r="F25" s="12"/>
      <c r="G25" s="12"/>
      <c r="H25" s="12"/>
    </row>
    <row r="26" spans="1:8" s="10" customFormat="1" ht="18" customHeight="1" x14ac:dyDescent="0.25">
      <c r="A26" s="15">
        <v>2</v>
      </c>
      <c r="B26" s="16"/>
      <c r="C26" s="17" t="s">
        <v>15</v>
      </c>
      <c r="D26" s="17"/>
      <c r="E26" s="17"/>
      <c r="F26" s="17"/>
      <c r="G26" s="17"/>
      <c r="H26" s="17"/>
    </row>
    <row r="27" spans="1:8" ht="18" customHeight="1" x14ac:dyDescent="0.25">
      <c r="A27" s="11"/>
      <c r="B27" s="11">
        <v>2.1</v>
      </c>
      <c r="C27" s="12" t="s">
        <v>16</v>
      </c>
      <c r="D27" s="18" t="s">
        <v>17</v>
      </c>
      <c r="E27" s="12" t="s">
        <v>12</v>
      </c>
      <c r="F27" s="12"/>
      <c r="G27" s="12"/>
      <c r="H27" s="12"/>
    </row>
    <row r="28" spans="1:8" ht="18" customHeight="1" x14ac:dyDescent="0.25">
      <c r="A28" s="11"/>
      <c r="B28" s="11">
        <v>2.2000000000000002</v>
      </c>
      <c r="C28" s="12" t="s">
        <v>18</v>
      </c>
      <c r="D28" s="13" t="s">
        <v>4</v>
      </c>
      <c r="E28" s="32" t="s">
        <v>36</v>
      </c>
      <c r="F28" s="12"/>
      <c r="G28" s="12"/>
      <c r="H28" s="12"/>
    </row>
    <row r="29" spans="1:8" ht="18" customHeight="1" x14ac:dyDescent="0.25">
      <c r="A29" s="11"/>
      <c r="B29" s="11">
        <v>2.2999999999999998</v>
      </c>
      <c r="C29" s="12" t="s">
        <v>19</v>
      </c>
      <c r="D29" s="13" t="s">
        <v>4</v>
      </c>
      <c r="E29" s="32" t="s">
        <v>36</v>
      </c>
      <c r="F29" s="12"/>
      <c r="G29" s="12"/>
      <c r="H29" s="12"/>
    </row>
    <row r="30" spans="1:8" ht="18" customHeight="1" x14ac:dyDescent="0.25">
      <c r="A30" s="11"/>
      <c r="B30" s="11">
        <v>2.4</v>
      </c>
      <c r="C30" s="12" t="s">
        <v>20</v>
      </c>
      <c r="D30" s="13" t="s">
        <v>30</v>
      </c>
      <c r="E30" s="12" t="s">
        <v>68</v>
      </c>
      <c r="F30" s="12"/>
      <c r="G30" s="12"/>
      <c r="H30" s="12"/>
    </row>
    <row r="31" spans="1:8" ht="62.1" customHeight="1" x14ac:dyDescent="0.25">
      <c r="A31" s="11"/>
      <c r="B31" s="11">
        <v>2.5</v>
      </c>
      <c r="C31" s="19" t="s">
        <v>26</v>
      </c>
      <c r="D31" s="13" t="s">
        <v>31</v>
      </c>
      <c r="E31" s="12" t="s">
        <v>68</v>
      </c>
      <c r="F31" s="12"/>
      <c r="G31" s="12"/>
      <c r="H31" s="12"/>
    </row>
    <row r="32" spans="1:8" ht="44.45" customHeight="1" x14ac:dyDescent="0.25">
      <c r="A32" s="11"/>
      <c r="B32" s="11">
        <v>2.6</v>
      </c>
      <c r="C32" s="19" t="s">
        <v>21</v>
      </c>
      <c r="D32" s="13" t="s">
        <v>31</v>
      </c>
      <c r="E32" s="12" t="s">
        <v>68</v>
      </c>
      <c r="F32" s="12"/>
      <c r="G32" s="12"/>
      <c r="H32" s="12"/>
    </row>
    <row r="33" spans="1:8" ht="18" customHeight="1" x14ac:dyDescent="0.25">
      <c r="A33" s="11"/>
      <c r="B33" s="11">
        <v>2.7</v>
      </c>
      <c r="C33" s="12" t="s">
        <v>27</v>
      </c>
      <c r="D33" s="13" t="s">
        <v>31</v>
      </c>
      <c r="E33" s="12" t="s">
        <v>68</v>
      </c>
      <c r="F33" s="12"/>
      <c r="G33" s="12"/>
      <c r="H33" s="12"/>
    </row>
    <row r="34" spans="1:8" ht="18" customHeight="1" x14ac:dyDescent="0.25">
      <c r="A34" s="11"/>
      <c r="B34" s="11">
        <v>2.8</v>
      </c>
      <c r="C34" s="12" t="s">
        <v>28</v>
      </c>
      <c r="D34" s="13" t="s">
        <v>32</v>
      </c>
      <c r="E34" s="12" t="s">
        <v>68</v>
      </c>
      <c r="F34" s="12"/>
      <c r="G34" s="12"/>
      <c r="H34" s="12"/>
    </row>
    <row r="35" spans="1:8" ht="18" customHeight="1" x14ac:dyDescent="0.25">
      <c r="A35" s="11"/>
      <c r="B35" s="11">
        <v>2.9</v>
      </c>
      <c r="C35" s="12" t="s">
        <v>39</v>
      </c>
      <c r="D35" s="13" t="s">
        <v>32</v>
      </c>
      <c r="E35" s="12" t="s">
        <v>68</v>
      </c>
      <c r="F35" s="12"/>
      <c r="G35" s="12"/>
      <c r="H35" s="12"/>
    </row>
    <row r="36" spans="1:8" ht="18" customHeight="1" x14ac:dyDescent="0.25">
      <c r="A36" s="11"/>
      <c r="B36" s="14">
        <v>2.1</v>
      </c>
      <c r="C36" s="12" t="s">
        <v>29</v>
      </c>
      <c r="D36" s="13" t="s">
        <v>31</v>
      </c>
      <c r="E36" s="12" t="s">
        <v>68</v>
      </c>
      <c r="F36" s="12"/>
      <c r="G36" s="12"/>
      <c r="H36" s="12"/>
    </row>
    <row r="37" spans="1:8" ht="32.1" customHeight="1" x14ac:dyDescent="0.25">
      <c r="A37" s="11"/>
      <c r="B37" s="14">
        <v>2.11</v>
      </c>
      <c r="C37" s="19" t="s">
        <v>40</v>
      </c>
      <c r="D37" s="13" t="s">
        <v>31</v>
      </c>
      <c r="E37" s="12" t="s">
        <v>68</v>
      </c>
      <c r="F37" s="12"/>
      <c r="G37" s="12"/>
      <c r="H37" s="12"/>
    </row>
  </sheetData>
  <mergeCells count="2">
    <mergeCell ref="A1:H1"/>
    <mergeCell ref="H8:H20"/>
  </mergeCells>
  <pageMargins left="0.27559055118110237" right="0.15748031496062992" top="0.35433070866141736" bottom="0.15748031496062992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topLeftCell="A4" zoomScale="90" zoomScaleNormal="90" workbookViewId="0">
      <selection activeCell="C21" sqref="C21:C26"/>
    </sheetView>
  </sheetViews>
  <sheetFormatPr defaultRowHeight="21.6" customHeight="1" x14ac:dyDescent="0.25"/>
  <cols>
    <col min="1" max="1" width="52.85546875" bestFit="1" customWidth="1"/>
    <col min="2" max="3" width="12.140625" style="39" customWidth="1"/>
  </cols>
  <sheetData>
    <row r="1" spans="1:4" ht="83.45" customHeight="1" x14ac:dyDescent="0.25">
      <c r="A1" s="68" t="s">
        <v>80</v>
      </c>
      <c r="B1" s="68"/>
      <c r="C1" s="68"/>
    </row>
    <row r="2" spans="1:4" ht="21.6" customHeight="1" x14ac:dyDescent="0.25">
      <c r="A2" s="35" t="s">
        <v>53</v>
      </c>
      <c r="B2" s="37" t="s">
        <v>55</v>
      </c>
      <c r="C2" s="37" t="s">
        <v>56</v>
      </c>
    </row>
    <row r="3" spans="1:4" ht="21.6" customHeight="1" x14ac:dyDescent="0.25">
      <c r="A3" t="s">
        <v>135</v>
      </c>
      <c r="B3" s="38">
        <f>'Course list'!C10/2</f>
        <v>25500</v>
      </c>
      <c r="C3" s="38">
        <f>B3*150</f>
        <v>3825000</v>
      </c>
    </row>
    <row r="4" spans="1:4" ht="21.6" customHeight="1" x14ac:dyDescent="0.25">
      <c r="A4" t="s">
        <v>57</v>
      </c>
      <c r="B4" s="38">
        <v>23041</v>
      </c>
      <c r="C4" s="38">
        <f>B4*150</f>
        <v>3456150</v>
      </c>
    </row>
    <row r="5" spans="1:4" ht="21.6" customHeight="1" thickBot="1" x14ac:dyDescent="0.3">
      <c r="A5" s="42" t="s">
        <v>58</v>
      </c>
      <c r="B5" s="43"/>
      <c r="C5" s="41">
        <f>SUM(C3:C4)</f>
        <v>7281150</v>
      </c>
    </row>
    <row r="6" spans="1:4" ht="21.6" customHeight="1" thickTop="1" x14ac:dyDescent="0.25"/>
    <row r="7" spans="1:4" ht="21.6" customHeight="1" x14ac:dyDescent="0.25">
      <c r="A7" s="35" t="s">
        <v>54</v>
      </c>
      <c r="B7" s="37" t="s">
        <v>55</v>
      </c>
      <c r="C7" s="37" t="s">
        <v>56</v>
      </c>
    </row>
    <row r="8" spans="1:4" ht="21.6" customHeight="1" x14ac:dyDescent="0.25">
      <c r="A8" t="s">
        <v>111</v>
      </c>
      <c r="B8" s="40">
        <f>B3</f>
        <v>25500</v>
      </c>
      <c r="C8" s="40">
        <f>B8*150</f>
        <v>3825000</v>
      </c>
    </row>
    <row r="9" spans="1:4" ht="21.6" customHeight="1" x14ac:dyDescent="0.25">
      <c r="A9" s="36" t="s">
        <v>136</v>
      </c>
      <c r="B9" s="40">
        <v>1600</v>
      </c>
      <c r="C9" s="40">
        <f>B9*150</f>
        <v>240000</v>
      </c>
    </row>
    <row r="10" spans="1:4" ht="21.6" customHeight="1" x14ac:dyDescent="0.25">
      <c r="A10" s="36" t="s">
        <v>59</v>
      </c>
      <c r="B10" s="40">
        <v>630</v>
      </c>
      <c r="C10" s="40">
        <f>B10*150</f>
        <v>94500</v>
      </c>
    </row>
    <row r="11" spans="1:4" ht="21.6" customHeight="1" x14ac:dyDescent="0.25">
      <c r="A11" s="36" t="s">
        <v>60</v>
      </c>
      <c r="B11" s="40"/>
      <c r="C11" s="40">
        <v>16000</v>
      </c>
    </row>
    <row r="12" spans="1:4" ht="21.6" customHeight="1" x14ac:dyDescent="0.25">
      <c r="A12" s="36" t="s">
        <v>61</v>
      </c>
      <c r="B12" s="40"/>
      <c r="C12" s="40">
        <v>1935</v>
      </c>
    </row>
    <row r="13" spans="1:4" ht="21.6" customHeight="1" x14ac:dyDescent="0.25">
      <c r="A13" s="36" t="s">
        <v>62</v>
      </c>
      <c r="C13" s="40">
        <v>80000</v>
      </c>
    </row>
    <row r="14" spans="1:4" ht="21.6" customHeight="1" x14ac:dyDescent="0.25">
      <c r="A14" s="42" t="s">
        <v>63</v>
      </c>
      <c r="B14" s="44"/>
      <c r="C14" s="45">
        <f>SUM(C8:C13)</f>
        <v>4257435</v>
      </c>
    </row>
    <row r="15" spans="1:4" ht="21.6" customHeight="1" thickBot="1" x14ac:dyDescent="0.3">
      <c r="A15" s="42" t="s">
        <v>64</v>
      </c>
      <c r="B15" s="44"/>
      <c r="C15" s="46">
        <f>C5+C14</f>
        <v>11538585</v>
      </c>
      <c r="D15" t="s">
        <v>65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Course list</vt:lpstr>
      <vt:lpstr>Docs required for Offer letter</vt:lpstr>
      <vt:lpstr>Docs required for Visa</vt:lpstr>
      <vt:lpstr>Show money &amp; Inital Cost</vt:lpstr>
      <vt:lpstr>'Docs required for Offer letter'!Print_Area</vt:lpstr>
      <vt:lpstr>'Docs required for Visa'!Print_Area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 Fernando</dc:creator>
  <cp:lastModifiedBy>User</cp:lastModifiedBy>
  <cp:lastPrinted>2021-11-26T07:18:20Z</cp:lastPrinted>
  <dcterms:created xsi:type="dcterms:W3CDTF">2019-12-09T13:48:03Z</dcterms:created>
  <dcterms:modified xsi:type="dcterms:W3CDTF">2021-11-26T07:19:00Z</dcterms:modified>
</cp:coreProperties>
</file>